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sarelk\Documents\אנרגיה\בתי חולים\שמיר\"/>
    </mc:Choice>
  </mc:AlternateContent>
  <xr:revisionPtr revIDLastSave="0" documentId="13_ncr:1_{AF0BA170-F37D-4E8B-A0AC-35C14B8D4DFA}" xr6:coauthVersionLast="36" xr6:coauthVersionMax="36" xr10:uidLastSave="{00000000-0000-0000-0000-000000000000}"/>
  <bookViews>
    <workbookView xWindow="0" yWindow="0" windowWidth="10380" windowHeight="4116" xr2:uid="{AAD21760-FC25-4E0E-95C0-9FA46A9267D3}"/>
  </bookViews>
  <sheets>
    <sheet name="גיליון1" sheetId="1" r:id="rId1"/>
  </sheets>
  <definedNames>
    <definedName name="כותרת_מכרז" localSheetId="0">גיליון1!$A$1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 i="1" l="1"/>
  <c r="G18" i="1"/>
  <c r="D5" i="1" l="1"/>
  <c r="C13" i="1" l="1"/>
  <c r="D7" i="1" l="1"/>
  <c r="C17" i="1" s="1"/>
  <c r="D6" i="1"/>
  <c r="D8" i="1" l="1"/>
  <c r="C18" i="1" s="1"/>
  <c r="G19" i="1" l="1"/>
</calcChain>
</file>

<file path=xl/sharedStrings.xml><?xml version="1.0" encoding="utf-8"?>
<sst xmlns="http://schemas.openxmlformats.org/spreadsheetml/2006/main" count="30" uniqueCount="30">
  <si>
    <t>רכיב</t>
  </si>
  <si>
    <t>A</t>
  </si>
  <si>
    <t>B</t>
  </si>
  <si>
    <t>פירוט</t>
  </si>
  <si>
    <t>הצעת המציע</t>
  </si>
  <si>
    <t>עלות משוקללת</t>
  </si>
  <si>
    <t>יחידת מידה</t>
  </si>
  <si>
    <t>משקל</t>
  </si>
  <si>
    <t>הצהרת המציע:</t>
  </si>
  <si>
    <t>                         א.       לאחר שקראתי את מסמכי המכרז, קיבלתי הסברים, ושאלותיי, אם היו, נענו על ידי המזמין, אני מגיש בזאת את הצעתי לאספקת השירותים כמפורט במסמך זה</t>
  </si>
  <si>
    <t>                         ב.       ידוע לי כי החלטות ועדת המכרזים תתבססנה על האמור בהצעת המחיר ויתר המסמכים (כולל המלצות) שצורפו להצעה זו, ועל אמות המידה כפי שפורטו במסמכי המכרז</t>
  </si>
  <si>
    <t>                          ג.        ידוע לי כי אם הצעת המחיר שלי תהיה בלתי סבירה, יהא המזמין רשאי לדחות את הצעתי</t>
  </si>
  <si>
    <t>תאריך</t>
  </si>
  <si>
    <t>שם מלא של החותם בשם המציע</t>
  </si>
  <si>
    <t>חתימה וחותמת המציע</t>
  </si>
  <si>
    <t>מקדמי הכפלה:</t>
  </si>
  <si>
    <t>אחוז הנחה מתעו"ז על מש"ב שפל</t>
  </si>
  <si>
    <t>מחיר משוקלל:</t>
  </si>
  <si>
    <t>זמינות המתקן:</t>
  </si>
  <si>
    <t>מחירי אנרגיה:</t>
  </si>
  <si>
    <t>שעות עבודה אפשריות</t>
  </si>
  <si>
    <t>שעות עבודה בפועל</t>
  </si>
  <si>
    <t>זמינות משוקללת</t>
  </si>
  <si>
    <t>הוראות: יש למלא את כל העמודות המסומנות צהוב. יתר העמודות נעולות לעריכה ואין לשנות זאת. המזמין יקבע את מקדמי ההכפלה שאינם נדרשים למילוי ע"י המציעים. יודגש כי מקדמי ההכפלה הינם אומדן בלבד ולא יחייבו את המזמין בשום מקרה. למען הסר ספק יודגש כי אי מילוי אחת או יותר מהעמודות שהוקצו לשם כך בטופס הצעת המחיר עלולות להביא לפסילת הצעת המציע, ולפיכך המציע נדרש להקפיד על מילוי ההנחיות כאמור לעיל.</t>
  </si>
  <si>
    <t>היקף צריכת אנרגיה - פסגה+גבע שנת 3/20-2/21</t>
  </si>
  <si>
    <t>היקף צריכת אנרגיה - שפל שנת 3/20-2/21</t>
  </si>
  <si>
    <t>עלות צריכת אנרגיה - פסגה+גבע מחירי 2023</t>
  </si>
  <si>
    <t>עלות צריכת אנרגיה - שפל מחירי 2023</t>
  </si>
  <si>
    <t>אחוז הנחה מתעו"ז על מש"ב פסגה</t>
  </si>
  <si>
    <t>  המרכז הרפואי שמיר (אסף הרופא) מכרז מס' 697/2022  להקמה, תפעול ומסירה של מתקן גנרציה לייצור חשמל באמצעות גז טבעי- הצעת המחיר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</si>
</sst>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_ &quot;₪&quot;\ * #,##0_ ;_ &quot;₪&quot;\ * \-#,##0_ ;_ &quot;₪&quot;\ * &quot;-&quot;??_ ;_ @_ "/>
  </numFmts>
  <fonts count="10" x14ac:knownFonts="1">
    <font>
      <sz val="11"/>
      <color theme="1"/>
      <name val="Arial"/>
      <family val="2"/>
      <charset val="177"/>
      <scheme val="minor"/>
    </font>
    <font>
      <sz val="11"/>
      <color theme="1"/>
      <name val="Arial"/>
      <family val="2"/>
      <charset val="177"/>
      <scheme val="minor"/>
    </font>
    <font>
      <b/>
      <sz val="12"/>
      <color theme="1"/>
      <name val="David"/>
      <family val="2"/>
    </font>
    <font>
      <sz val="11"/>
      <color theme="1"/>
      <name val="David"/>
      <family val="2"/>
    </font>
    <font>
      <sz val="11"/>
      <color rgb="FF000000"/>
      <name val="David"/>
      <family val="2"/>
    </font>
    <font>
      <b/>
      <sz val="11"/>
      <color rgb="FF000000"/>
      <name val="David"/>
      <family val="2"/>
    </font>
    <font>
      <sz val="11"/>
      <color theme="1"/>
      <name val="Arial"/>
      <family val="2"/>
      <charset val="177"/>
    </font>
    <font>
      <sz val="12"/>
      <color rgb="FF000000"/>
      <name val="David"/>
      <family val="2"/>
    </font>
    <font>
      <b/>
      <sz val="11"/>
      <color theme="0"/>
      <name val="David"/>
      <family val="2"/>
    </font>
    <font>
      <sz val="11"/>
      <name val="David"/>
      <family val="2"/>
    </font>
  </fonts>
  <fills count="6">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F2F2F2"/>
        <bgColor rgb="FF000000"/>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43">
    <xf numFmtId="0" fontId="0" fillId="0" borderId="0" xfId="0"/>
    <xf numFmtId="0" fontId="3" fillId="0" borderId="0" xfId="0" applyFont="1"/>
    <xf numFmtId="9" fontId="4" fillId="3" borderId="1" xfId="2" applyFont="1" applyFill="1" applyBorder="1" applyAlignment="1" applyProtection="1">
      <alignment horizontal="center" vertical="center"/>
      <protection locked="0"/>
    </xf>
    <xf numFmtId="0" fontId="3" fillId="0" borderId="0" xfId="0" applyFont="1" applyProtection="1"/>
    <xf numFmtId="0" fontId="4" fillId="0" borderId="0" xfId="0" applyFont="1" applyFill="1" applyBorder="1" applyAlignment="1" applyProtection="1">
      <alignment horizontal="center" vertical="center" wrapText="1"/>
    </xf>
    <xf numFmtId="0" fontId="4" fillId="5" borderId="7" xfId="0" applyFont="1" applyFill="1" applyBorder="1" applyAlignment="1" applyProtection="1">
      <alignment horizontal="center" vertical="center" wrapText="1"/>
    </xf>
    <xf numFmtId="164" fontId="4" fillId="5" borderId="8" xfId="3" applyNumberFormat="1" applyFont="1" applyFill="1" applyBorder="1" applyAlignment="1" applyProtection="1">
      <alignment horizontal="center" vertical="center" wrapText="1"/>
    </xf>
    <xf numFmtId="2" fontId="4" fillId="5" borderId="11" xfId="2" applyNumberFormat="1" applyFont="1" applyFill="1" applyBorder="1" applyAlignment="1" applyProtection="1">
      <alignment horizontal="center" vertical="center" wrapText="1"/>
    </xf>
    <xf numFmtId="0" fontId="4" fillId="5" borderId="10" xfId="0" applyFont="1" applyFill="1" applyBorder="1" applyAlignment="1" applyProtection="1">
      <alignment horizontal="center" vertical="center" wrapText="1"/>
    </xf>
    <xf numFmtId="164" fontId="4" fillId="5" borderId="1" xfId="3" applyNumberFormat="1" applyFont="1" applyFill="1" applyBorder="1" applyAlignment="1" applyProtection="1">
      <alignment horizontal="center" vertical="center" wrapText="1"/>
    </xf>
    <xf numFmtId="165" fontId="4" fillId="5" borderId="8" xfId="1" applyNumberFormat="1" applyFont="1" applyFill="1" applyBorder="1" applyAlignment="1" applyProtection="1">
      <alignment horizontal="center" vertical="center" wrapText="1"/>
    </xf>
    <xf numFmtId="2" fontId="4" fillId="5" borderId="9" xfId="2" applyNumberFormat="1"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165" fontId="4" fillId="5" borderId="13" xfId="1" applyNumberFormat="1" applyFont="1" applyFill="1" applyBorder="1" applyAlignment="1" applyProtection="1">
      <alignment horizontal="center" vertical="center" wrapText="1"/>
    </xf>
    <xf numFmtId="2" fontId="4" fillId="5" borderId="14" xfId="0" applyNumberFormat="1" applyFont="1" applyFill="1" applyBorder="1" applyAlignment="1" applyProtection="1">
      <alignment horizontal="center" vertical="center" wrapText="1"/>
    </xf>
    <xf numFmtId="0" fontId="6" fillId="0" borderId="0" xfId="0" applyFont="1" applyFill="1" applyBorder="1" applyProtection="1"/>
    <xf numFmtId="0" fontId="5" fillId="0" borderId="1" xfId="0" applyFont="1" applyFill="1" applyBorder="1" applyAlignment="1" applyProtection="1">
      <alignment horizontal="center" vertical="center" wrapText="1"/>
    </xf>
    <xf numFmtId="9" fontId="6" fillId="2" borderId="1" xfId="2" applyFont="1" applyFill="1" applyBorder="1" applyProtection="1"/>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4" fillId="0" borderId="0" xfId="0" applyFont="1" applyFill="1" applyBorder="1" applyAlignment="1" applyProtection="1">
      <alignment horizontal="center"/>
    </xf>
    <xf numFmtId="0" fontId="5" fillId="0" borderId="1" xfId="0" applyFont="1" applyFill="1" applyBorder="1" applyAlignment="1" applyProtection="1">
      <alignment horizontal="center" vertical="center"/>
    </xf>
    <xf numFmtId="9" fontId="5" fillId="0" borderId="1" xfId="2" applyFont="1" applyFill="1" applyBorder="1" applyAlignment="1" applyProtection="1">
      <alignment horizontal="center" vertical="center"/>
    </xf>
    <xf numFmtId="0" fontId="4" fillId="0" borderId="0" xfId="0" applyNumberFormat="1" applyFont="1" applyFill="1" applyBorder="1" applyAlignment="1" applyProtection="1">
      <alignment horizontal="center"/>
    </xf>
    <xf numFmtId="0" fontId="4" fillId="0" borderId="0" xfId="0" applyFont="1" applyFill="1" applyBorder="1" applyAlignment="1" applyProtection="1">
      <alignment vertical="center"/>
    </xf>
    <xf numFmtId="0" fontId="5" fillId="0" borderId="0" xfId="0" applyFont="1" applyFill="1" applyBorder="1" applyAlignment="1" applyProtection="1">
      <alignment vertical="center"/>
    </xf>
    <xf numFmtId="44" fontId="8" fillId="0" borderId="0" xfId="1" applyFont="1" applyFill="1" applyBorder="1" applyProtection="1"/>
    <xf numFmtId="0" fontId="4" fillId="0" borderId="0" xfId="0" applyFont="1" applyFill="1" applyBorder="1" applyProtection="1"/>
    <xf numFmtId="0" fontId="7" fillId="4" borderId="2" xfId="0" applyFont="1" applyFill="1" applyBorder="1" applyAlignment="1" applyProtection="1">
      <alignment horizontal="center" vertical="center" wrapText="1" readingOrder="2"/>
    </xf>
    <xf numFmtId="0" fontId="7" fillId="4" borderId="3" xfId="0" applyFont="1" applyFill="1" applyBorder="1" applyAlignment="1" applyProtection="1">
      <alignment horizontal="center" vertical="center" wrapText="1" readingOrder="2"/>
    </xf>
    <xf numFmtId="0" fontId="6" fillId="2" borderId="1" xfId="0" applyFont="1" applyFill="1" applyBorder="1" applyProtection="1">
      <protection locked="0"/>
    </xf>
    <xf numFmtId="2" fontId="6" fillId="2" borderId="1" xfId="0" applyNumberFormat="1" applyFont="1" applyFill="1" applyBorder="1" applyProtection="1">
      <protection locked="0"/>
    </xf>
    <xf numFmtId="0" fontId="7" fillId="0" borderId="4" xfId="0" applyFont="1" applyFill="1" applyBorder="1" applyAlignment="1" applyProtection="1">
      <alignment horizontal="right" vertical="center" wrapText="1" readingOrder="2"/>
    </xf>
    <xf numFmtId="0" fontId="7" fillId="0" borderId="2" xfId="0" applyFont="1" applyFill="1" applyBorder="1" applyAlignment="1" applyProtection="1">
      <alignment horizontal="right" vertical="center" wrapText="1" readingOrder="2"/>
    </xf>
    <xf numFmtId="0" fontId="2" fillId="0" borderId="0" xfId="0" applyFont="1" applyAlignment="1" applyProtection="1">
      <alignment horizontal="center" vertical="center" wrapText="1" readingOrder="2"/>
    </xf>
    <xf numFmtId="0" fontId="4" fillId="0" borderId="0"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44" fontId="4" fillId="0" borderId="0" xfId="0" applyNumberFormat="1" applyFont="1" applyFill="1" applyBorder="1" applyAlignment="1" applyProtection="1">
      <alignment horizontal="center"/>
    </xf>
    <xf numFmtId="44" fontId="9" fillId="0" borderId="1" xfId="1" applyFont="1" applyFill="1" applyBorder="1" applyAlignment="1" applyProtection="1">
      <alignment horizontal="center" vertical="center"/>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8F3D3-06B8-4F74-AD93-798ACA12E9E1}">
  <dimension ref="A1:I31"/>
  <sheetViews>
    <sheetView rightToLeft="1" tabSelected="1" workbookViewId="0">
      <selection activeCell="C10" sqref="C10"/>
    </sheetView>
  </sheetViews>
  <sheetFormatPr defaultColWidth="8.59765625" defaultRowHeight="13.8" x14ac:dyDescent="0.25"/>
  <cols>
    <col min="1" max="1" width="8.59765625" style="1"/>
    <col min="2" max="2" width="21.19921875" style="1" customWidth="1"/>
    <col min="3" max="3" width="13.69921875" style="1" customWidth="1"/>
    <col min="4" max="4" width="22" style="1" customWidth="1"/>
    <col min="5" max="5" width="11.3984375" style="1" customWidth="1"/>
    <col min="6" max="6" width="13.59765625" style="1" customWidth="1"/>
    <col min="7" max="7" width="22.19921875" style="1" customWidth="1"/>
    <col min="8" max="8" width="12" style="1" bestFit="1" customWidth="1"/>
    <col min="9" max="16384" width="8.59765625" style="1"/>
  </cols>
  <sheetData>
    <row r="1" spans="1:9" ht="29.1" customHeight="1" x14ac:dyDescent="0.25">
      <c r="A1" s="34" t="s">
        <v>29</v>
      </c>
      <c r="B1" s="34"/>
      <c r="C1" s="34"/>
      <c r="D1" s="34"/>
      <c r="E1" s="34"/>
      <c r="F1" s="34"/>
      <c r="G1" s="34"/>
      <c r="H1" s="34"/>
      <c r="I1" s="34"/>
    </row>
    <row r="2" spans="1:9" ht="29.1" customHeight="1" x14ac:dyDescent="0.25">
      <c r="A2" s="3"/>
      <c r="B2" s="35" t="s">
        <v>23</v>
      </c>
      <c r="C2" s="35"/>
      <c r="D2" s="35"/>
      <c r="E2" s="35"/>
      <c r="F2" s="35"/>
      <c r="G2" s="35"/>
      <c r="H2" s="35"/>
      <c r="I2" s="3"/>
    </row>
    <row r="3" spans="1:9" ht="22.5" customHeight="1" thickBot="1" x14ac:dyDescent="0.3">
      <c r="A3" s="3"/>
      <c r="B3" s="35"/>
      <c r="C3" s="35"/>
      <c r="D3" s="35"/>
      <c r="E3" s="35"/>
      <c r="F3" s="35"/>
      <c r="G3" s="35"/>
      <c r="H3" s="35"/>
      <c r="I3" s="3"/>
    </row>
    <row r="4" spans="1:9" ht="25.5" customHeight="1" thickBot="1" x14ac:dyDescent="0.3">
      <c r="A4" s="3"/>
      <c r="B4" s="38" t="s">
        <v>15</v>
      </c>
      <c r="C4" s="39"/>
      <c r="D4" s="40"/>
      <c r="E4" s="4"/>
      <c r="F4" s="4"/>
      <c r="G4" s="4"/>
      <c r="H4" s="4"/>
      <c r="I4" s="3"/>
    </row>
    <row r="5" spans="1:9" ht="27" customHeight="1" x14ac:dyDescent="0.25">
      <c r="A5" s="3"/>
      <c r="B5" s="5" t="s">
        <v>24</v>
      </c>
      <c r="C5" s="6">
        <v>5904401.0799999982</v>
      </c>
      <c r="D5" s="7">
        <f>C5/($C$5+$C$6)</f>
        <v>0.16972437726270639</v>
      </c>
      <c r="E5" s="4"/>
      <c r="F5" s="4"/>
      <c r="G5" s="4"/>
      <c r="H5" s="4"/>
      <c r="I5" s="3"/>
    </row>
    <row r="6" spans="1:9" ht="28.2" thickBot="1" x14ac:dyDescent="0.3">
      <c r="A6" s="3"/>
      <c r="B6" s="8" t="s">
        <v>25</v>
      </c>
      <c r="C6" s="9">
        <v>28883772.400000002</v>
      </c>
      <c r="D6" s="7">
        <f>C6/($C$5+$C$6)</f>
        <v>0.83027562273729349</v>
      </c>
      <c r="E6" s="4"/>
      <c r="F6" s="4"/>
      <c r="G6" s="4"/>
      <c r="H6" s="4"/>
      <c r="I6" s="3"/>
    </row>
    <row r="7" spans="1:9" ht="27.6" x14ac:dyDescent="0.25">
      <c r="A7" s="3"/>
      <c r="B7" s="5" t="s">
        <v>26</v>
      </c>
      <c r="C7" s="10">
        <v>3978477.0818019984</v>
      </c>
      <c r="D7" s="11">
        <f>C7/(C7+C8)</f>
        <v>0.33423203369821186</v>
      </c>
      <c r="E7" s="4"/>
      <c r="F7" s="4"/>
      <c r="G7" s="4"/>
      <c r="H7" s="4"/>
      <c r="I7" s="3"/>
    </row>
    <row r="8" spans="1:9" ht="28.2" thickBot="1" x14ac:dyDescent="0.3">
      <c r="A8" s="3"/>
      <c r="B8" s="12" t="s">
        <v>27</v>
      </c>
      <c r="C8" s="13">
        <v>7924861.5592640005</v>
      </c>
      <c r="D8" s="14">
        <f>100%-D7</f>
        <v>0.66576796630178814</v>
      </c>
      <c r="E8" s="4"/>
      <c r="F8" s="4"/>
      <c r="G8" s="4"/>
      <c r="H8" s="4"/>
      <c r="I8" s="3"/>
    </row>
    <row r="9" spans="1:9" x14ac:dyDescent="0.25">
      <c r="A9" s="3"/>
      <c r="B9" s="15"/>
      <c r="C9" s="15"/>
      <c r="D9" s="4"/>
      <c r="E9" s="4"/>
      <c r="F9" s="4"/>
      <c r="G9" s="4"/>
      <c r="H9" s="4"/>
      <c r="I9" s="3"/>
    </row>
    <row r="10" spans="1:9" x14ac:dyDescent="0.25">
      <c r="A10" s="3"/>
      <c r="B10" s="16" t="s">
        <v>18</v>
      </c>
      <c r="C10" s="30"/>
      <c r="D10" s="4"/>
      <c r="E10" s="4"/>
      <c r="F10" s="4"/>
      <c r="G10" s="4"/>
      <c r="H10" s="4"/>
      <c r="I10" s="3"/>
    </row>
    <row r="11" spans="1:9" x14ac:dyDescent="0.25">
      <c r="A11" s="3"/>
      <c r="B11" s="16" t="s">
        <v>20</v>
      </c>
      <c r="C11" s="31"/>
      <c r="D11" s="4"/>
      <c r="E11" s="4"/>
      <c r="F11" s="4"/>
      <c r="G11" s="4"/>
      <c r="H11" s="4"/>
      <c r="I11" s="3"/>
    </row>
    <row r="12" spans="1:9" x14ac:dyDescent="0.25">
      <c r="A12" s="3"/>
      <c r="B12" s="16" t="s">
        <v>21</v>
      </c>
      <c r="C12" s="31"/>
      <c r="D12" s="4"/>
      <c r="E12" s="4"/>
      <c r="F12" s="4"/>
      <c r="G12" s="4"/>
      <c r="H12" s="4"/>
      <c r="I12" s="3"/>
    </row>
    <row r="13" spans="1:9" x14ac:dyDescent="0.25">
      <c r="A13" s="3"/>
      <c r="B13" s="16" t="s">
        <v>22</v>
      </c>
      <c r="C13" s="17" t="e">
        <f>C12/C11</f>
        <v>#DIV/0!</v>
      </c>
      <c r="D13" s="4"/>
      <c r="E13" s="4"/>
      <c r="F13" s="4"/>
      <c r="G13" s="4"/>
      <c r="H13" s="4"/>
      <c r="I13" s="3"/>
    </row>
    <row r="14" spans="1:9" x14ac:dyDescent="0.25">
      <c r="A14" s="3"/>
      <c r="B14" s="18"/>
      <c r="C14" s="18"/>
      <c r="D14" s="18"/>
      <c r="E14" s="4"/>
      <c r="F14" s="4"/>
      <c r="G14" s="4"/>
      <c r="H14" s="4"/>
      <c r="I14" s="3"/>
    </row>
    <row r="15" spans="1:9" x14ac:dyDescent="0.25">
      <c r="A15" s="3"/>
      <c r="B15" s="18" t="s">
        <v>19</v>
      </c>
      <c r="C15" s="4"/>
      <c r="D15" s="4"/>
      <c r="E15" s="4"/>
      <c r="F15" s="4"/>
      <c r="G15" s="4"/>
      <c r="H15" s="4"/>
      <c r="I15" s="3"/>
    </row>
    <row r="16" spans="1:9" x14ac:dyDescent="0.25">
      <c r="A16" s="3"/>
      <c r="B16" s="19" t="s">
        <v>0</v>
      </c>
      <c r="C16" s="19" t="s">
        <v>7</v>
      </c>
      <c r="D16" s="19" t="s">
        <v>3</v>
      </c>
      <c r="E16" s="19" t="s">
        <v>6</v>
      </c>
      <c r="F16" s="19" t="s">
        <v>4</v>
      </c>
      <c r="G16" s="19" t="s">
        <v>5</v>
      </c>
      <c r="H16" s="20"/>
      <c r="I16" s="3"/>
    </row>
    <row r="17" spans="1:9" ht="33.6" customHeight="1" x14ac:dyDescent="0.25">
      <c r="A17" s="3"/>
      <c r="B17" s="21" t="s">
        <v>1</v>
      </c>
      <c r="C17" s="22">
        <f>D7</f>
        <v>0.33423203369821186</v>
      </c>
      <c r="D17" s="36" t="s">
        <v>28</v>
      </c>
      <c r="E17" s="37"/>
      <c r="F17" s="2"/>
      <c r="G17" s="42">
        <f>(100%-F17)*C7</f>
        <v>3978477.0818019984</v>
      </c>
      <c r="H17" s="41"/>
      <c r="I17" s="3"/>
    </row>
    <row r="18" spans="1:9" ht="47.4" customHeight="1" x14ac:dyDescent="0.25">
      <c r="A18" s="3"/>
      <c r="B18" s="21" t="s">
        <v>2</v>
      </c>
      <c r="C18" s="22">
        <f>D8</f>
        <v>0.66576796630178814</v>
      </c>
      <c r="D18" s="36" t="s">
        <v>16</v>
      </c>
      <c r="E18" s="37"/>
      <c r="F18" s="2"/>
      <c r="G18" s="42">
        <f>(100%-F18)*C8</f>
        <v>7924861.5592640005</v>
      </c>
      <c r="H18" s="23"/>
      <c r="I18" s="3"/>
    </row>
    <row r="19" spans="1:9" ht="26.4" customHeight="1" x14ac:dyDescent="0.25">
      <c r="A19" s="3"/>
      <c r="B19" s="24"/>
      <c r="C19" s="24"/>
      <c r="D19" s="24"/>
      <c r="E19" s="24"/>
      <c r="F19" s="25" t="s">
        <v>17</v>
      </c>
      <c r="G19" s="26">
        <f>SUMPRODUCT(G17:G18,C17:C18)</f>
        <v>6605853.44960682</v>
      </c>
      <c r="H19" s="27"/>
      <c r="I19" s="3"/>
    </row>
    <row r="20" spans="1:9" ht="15.75" customHeight="1" x14ac:dyDescent="0.25">
      <c r="A20" s="3"/>
      <c r="B20" s="19" t="s">
        <v>8</v>
      </c>
      <c r="C20" s="27"/>
      <c r="D20" s="27"/>
      <c r="E20" s="27"/>
      <c r="F20" s="27"/>
      <c r="G20" s="27"/>
      <c r="H20" s="27"/>
      <c r="I20" s="3"/>
    </row>
    <row r="21" spans="1:9" x14ac:dyDescent="0.25">
      <c r="A21" s="3"/>
      <c r="B21" s="27" t="s">
        <v>9</v>
      </c>
      <c r="C21" s="27"/>
      <c r="D21" s="27"/>
      <c r="E21" s="27"/>
      <c r="F21" s="27"/>
      <c r="G21" s="27"/>
      <c r="H21" s="27"/>
      <c r="I21" s="3"/>
    </row>
    <row r="22" spans="1:9" x14ac:dyDescent="0.25">
      <c r="A22" s="3"/>
      <c r="B22" s="27" t="s">
        <v>10</v>
      </c>
      <c r="C22" s="27"/>
      <c r="D22" s="27"/>
      <c r="E22" s="27"/>
      <c r="F22" s="27"/>
      <c r="G22" s="27"/>
      <c r="H22" s="27"/>
      <c r="I22" s="3"/>
    </row>
    <row r="23" spans="1:9" x14ac:dyDescent="0.25">
      <c r="A23" s="3"/>
      <c r="B23" s="27" t="s">
        <v>11</v>
      </c>
      <c r="C23" s="27"/>
      <c r="D23" s="27"/>
      <c r="E23" s="27"/>
      <c r="F23" s="27"/>
      <c r="G23" s="27"/>
      <c r="H23" s="27"/>
      <c r="I23" s="3"/>
    </row>
    <row r="24" spans="1:9" x14ac:dyDescent="0.25">
      <c r="A24" s="3"/>
      <c r="B24" s="27"/>
      <c r="C24" s="27"/>
      <c r="D24" s="27"/>
      <c r="E24" s="27"/>
      <c r="F24" s="27"/>
      <c r="G24" s="27"/>
      <c r="H24" s="27"/>
      <c r="I24" s="3"/>
    </row>
    <row r="25" spans="1:9" ht="14.4" thickBot="1" x14ac:dyDescent="0.3">
      <c r="A25" s="3"/>
      <c r="B25" s="27"/>
      <c r="C25" s="27"/>
      <c r="D25" s="27"/>
      <c r="E25" s="27"/>
      <c r="F25" s="27"/>
      <c r="G25" s="27"/>
      <c r="H25" s="27"/>
      <c r="I25" s="3"/>
    </row>
    <row r="26" spans="1:9" x14ac:dyDescent="0.25">
      <c r="A26" s="3"/>
      <c r="B26" s="32"/>
      <c r="C26" s="32"/>
      <c r="D26" s="32"/>
      <c r="E26" s="27"/>
      <c r="F26" s="27"/>
      <c r="G26" s="27"/>
      <c r="H26" s="27"/>
      <c r="I26" s="3"/>
    </row>
    <row r="27" spans="1:9" ht="14.4" thickBot="1" x14ac:dyDescent="0.3">
      <c r="A27" s="3"/>
      <c r="B27" s="33"/>
      <c r="C27" s="33"/>
      <c r="D27" s="33"/>
      <c r="E27" s="27"/>
      <c r="F27" s="27"/>
      <c r="G27" s="27"/>
      <c r="H27" s="27"/>
      <c r="I27" s="3"/>
    </row>
    <row r="28" spans="1:9" ht="47.4" thickBot="1" x14ac:dyDescent="0.3">
      <c r="A28" s="3"/>
      <c r="B28" s="28" t="s">
        <v>12</v>
      </c>
      <c r="C28" s="29" t="s">
        <v>13</v>
      </c>
      <c r="D28" s="28" t="s">
        <v>14</v>
      </c>
      <c r="E28" s="27"/>
      <c r="F28" s="27"/>
      <c r="G28" s="27"/>
      <c r="H28" s="27"/>
      <c r="I28" s="3"/>
    </row>
    <row r="29" spans="1:9" x14ac:dyDescent="0.25">
      <c r="A29" s="3"/>
      <c r="B29" s="27"/>
      <c r="C29" s="27"/>
      <c r="D29" s="27"/>
      <c r="E29" s="27"/>
      <c r="F29" s="27"/>
      <c r="G29" s="27"/>
      <c r="H29" s="27"/>
      <c r="I29" s="3"/>
    </row>
    <row r="30" spans="1:9" x14ac:dyDescent="0.25">
      <c r="A30" s="3"/>
      <c r="B30" s="27"/>
      <c r="C30" s="27"/>
      <c r="D30" s="27"/>
      <c r="E30" s="27"/>
      <c r="F30" s="27"/>
      <c r="G30" s="27"/>
      <c r="H30" s="27"/>
      <c r="I30" s="3"/>
    </row>
    <row r="31" spans="1:9" x14ac:dyDescent="0.25">
      <c r="A31" s="3"/>
      <c r="B31" s="3"/>
      <c r="C31" s="3"/>
      <c r="D31" s="3"/>
      <c r="E31" s="3"/>
      <c r="F31" s="3"/>
      <c r="G31" s="3"/>
      <c r="H31" s="3"/>
      <c r="I31" s="3"/>
    </row>
  </sheetData>
  <sheetProtection algorithmName="SHA-512" hashValue="Mm1x7OGwBJog0cU5j5EMuM0mXFBbqwGwYVStiyzbweEuk8jJbaWHNCWIAClRt6ge1pOxcwDqIUjhNoe3HZ0asw==" saltValue="RN8oT1aGL8NT8n3Q8i7z6Q==" spinCount="100000" sheet="1" objects="1" scenarios="1" selectLockedCells="1"/>
  <mergeCells count="8">
    <mergeCell ref="B26:B27"/>
    <mergeCell ref="C26:C27"/>
    <mergeCell ref="D26:D27"/>
    <mergeCell ref="A1:I1"/>
    <mergeCell ref="B2:H3"/>
    <mergeCell ref="D17:E17"/>
    <mergeCell ref="D18:E18"/>
    <mergeCell ref="B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גיליון1</vt:lpstr>
      <vt:lpstr>גיליון1!כותרת_מכרז</vt:lpstr>
    </vt:vector>
  </TitlesOfParts>
  <Company>GT Israel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Sarel Kadosh</dc:creator>
  <cp:lastModifiedBy>Sarel Kadosh</cp:lastModifiedBy>
  <dcterms:created xsi:type="dcterms:W3CDTF">2022-01-31T11:43:35Z</dcterms:created>
  <dcterms:modified xsi:type="dcterms:W3CDTF">2022-11-14T13:21:19Z</dcterms:modified>
</cp:coreProperties>
</file>